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g\Box\Branch 116 Website\BEC Records\2024 BEC Records\"/>
    </mc:Choice>
  </mc:AlternateContent>
  <xr:revisionPtr revIDLastSave="0" documentId="13_ncr:1_{E9BFD541-F50C-462F-89CA-152D039F951A}" xr6:coauthVersionLast="47" xr6:coauthVersionMax="47" xr10:uidLastSave="{00000000-0000-0000-0000-000000000000}"/>
  <bookViews>
    <workbookView xWindow="-120" yWindow="-120" windowWidth="29040" windowHeight="17520" xr2:uid="{61C0F22C-FA7C-4254-812E-59F28405BEC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4" i="1"/>
  <c r="H11" i="1" s="1"/>
  <c r="F14" i="1"/>
  <c r="H14" i="1" l="1"/>
  <c r="I11" i="1" s="1"/>
  <c r="I14" i="1" s="1"/>
  <c r="R13" i="1"/>
  <c r="S13" i="1" s="1"/>
  <c r="R12" i="1"/>
  <c r="H25" i="1"/>
  <c r="G25" i="1"/>
  <c r="F25" i="1"/>
  <c r="J11" i="1" l="1"/>
  <c r="J14" i="1" s="1"/>
  <c r="K11" i="1" s="1"/>
  <c r="K14" i="1" s="1"/>
  <c r="I25" i="1"/>
  <c r="R16" i="1"/>
  <c r="S12" i="1"/>
  <c r="L11" i="1" l="1"/>
  <c r="L14" i="1" s="1"/>
  <c r="K25" i="1"/>
  <c r="M11" i="1" l="1"/>
  <c r="M14" i="1" s="1"/>
  <c r="L25" i="1"/>
  <c r="N11" i="1" l="1"/>
  <c r="N14" i="1" s="1"/>
  <c r="M25" i="1"/>
  <c r="N25" i="1" l="1"/>
  <c r="O11" i="1"/>
  <c r="O14" i="1" s="1"/>
  <c r="P11" i="1" l="1"/>
  <c r="P14" i="1" s="1"/>
  <c r="O25" i="1"/>
  <c r="Q11" i="1" l="1"/>
  <c r="Q14" i="1" s="1"/>
  <c r="Q25" i="1" s="1"/>
  <c r="P25" i="1"/>
  <c r="S25" i="1" l="1"/>
</calcChain>
</file>

<file path=xl/sharedStrings.xml><?xml version="1.0" encoding="utf-8"?>
<sst xmlns="http://schemas.openxmlformats.org/spreadsheetml/2006/main" count="67" uniqueCount="40">
  <si>
    <t>Line</t>
  </si>
  <si>
    <t>Description</t>
  </si>
  <si>
    <t>Jan</t>
  </si>
  <si>
    <t>Feb</t>
  </si>
  <si>
    <t>Mar</t>
  </si>
  <si>
    <t>Apr</t>
  </si>
  <si>
    <t>May</t>
  </si>
  <si>
    <t>June</t>
  </si>
  <si>
    <t>July</t>
  </si>
  <si>
    <t xml:space="preserve">Aug </t>
  </si>
  <si>
    <t>Sept</t>
  </si>
  <si>
    <t>Oct</t>
  </si>
  <si>
    <t>Nov</t>
  </si>
  <si>
    <t>Dec</t>
  </si>
  <si>
    <t>New Members</t>
  </si>
  <si>
    <t>Member Attrition</t>
  </si>
  <si>
    <t>Current Members</t>
  </si>
  <si>
    <t>Membership</t>
  </si>
  <si>
    <t>Luncheon Attendance</t>
  </si>
  <si>
    <t>This Year</t>
  </si>
  <si>
    <t>LDL</t>
  </si>
  <si>
    <r>
      <t xml:space="preserve">                                         </t>
    </r>
    <r>
      <rPr>
        <b/>
        <sz val="11"/>
        <color theme="1"/>
        <rFont val="Calibri"/>
        <family val="2"/>
        <scheme val="minor"/>
      </rPr>
      <t xml:space="preserve">    Ladies Day Lunch</t>
    </r>
  </si>
  <si>
    <t>Year</t>
  </si>
  <si>
    <t>Total</t>
  </si>
  <si>
    <t>%</t>
  </si>
  <si>
    <t>Min</t>
  </si>
  <si>
    <t>Goal</t>
  </si>
  <si>
    <t>Branch</t>
  </si>
  <si>
    <t>Month</t>
  </si>
  <si>
    <t>Region</t>
  </si>
  <si>
    <t>Area</t>
  </si>
  <si>
    <t>Branch Members in Attendance</t>
  </si>
  <si>
    <t>Guests as potential membes</t>
  </si>
  <si>
    <t>% Members in Attendance</t>
  </si>
  <si>
    <t xml:space="preserve">Base Members Last Month </t>
  </si>
  <si>
    <t>Net Membership Change</t>
  </si>
  <si>
    <t>Title:  Membership Chair</t>
  </si>
  <si>
    <t>August</t>
  </si>
  <si>
    <t>Meeting Date: August 19, 2024</t>
  </si>
  <si>
    <t xml:space="preserve">Submitted By: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</si>
</sst>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9" fontId="0" fillId="3" borderId="0" xfId="0" applyNumberForma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6" borderId="0" xfId="0" applyFill="1" applyAlignment="1">
      <alignment horizontal="center"/>
    </xf>
    <xf numFmtId="9" fontId="0" fillId="6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9" fontId="0" fillId="5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AF6E-8069-4711-857F-C5848ECC2677}">
  <dimension ref="A4:U31"/>
  <sheetViews>
    <sheetView tabSelected="1" zoomScaleNormal="100" workbookViewId="0">
      <selection activeCell="Q29" sqref="Q29"/>
    </sheetView>
  </sheetViews>
  <sheetFormatPr defaultRowHeight="15" x14ac:dyDescent="0.25"/>
  <cols>
    <col min="1" max="1" width="4.7109375" style="2" customWidth="1"/>
    <col min="2" max="2" width="29" customWidth="1"/>
    <col min="3" max="3" width="5" customWidth="1"/>
    <col min="4" max="4" width="4.85546875" customWidth="1"/>
    <col min="5" max="5" width="5.140625" customWidth="1"/>
    <col min="6" max="17" width="4.7109375" customWidth="1"/>
    <col min="18" max="18" width="8" customWidth="1"/>
    <col min="19" max="19" width="6.5703125" customWidth="1"/>
    <col min="20" max="20" width="5.42578125" customWidth="1"/>
    <col min="21" max="21" width="6.42578125" customWidth="1"/>
  </cols>
  <sheetData>
    <row r="4" spans="1:21" x14ac:dyDescent="0.25">
      <c r="C4" s="10" t="s">
        <v>22</v>
      </c>
      <c r="D4" s="10"/>
      <c r="E4" s="11">
        <v>2024</v>
      </c>
      <c r="F4" s="10"/>
      <c r="G4" s="10" t="s">
        <v>28</v>
      </c>
      <c r="H4" s="10"/>
      <c r="I4" s="11" t="s">
        <v>37</v>
      </c>
      <c r="J4" s="10"/>
      <c r="K4" s="10" t="s">
        <v>29</v>
      </c>
      <c r="L4" s="10"/>
      <c r="M4" s="11">
        <v>5</v>
      </c>
      <c r="N4" s="10"/>
      <c r="O4" s="10" t="s">
        <v>30</v>
      </c>
      <c r="P4" s="10"/>
      <c r="Q4" s="11">
        <v>16</v>
      </c>
      <c r="R4" s="10"/>
      <c r="S4" s="11" t="s">
        <v>27</v>
      </c>
      <c r="U4" s="11">
        <v>116</v>
      </c>
    </row>
    <row r="8" spans="1:21" x14ac:dyDescent="0.25">
      <c r="B8" s="10" t="s">
        <v>17</v>
      </c>
    </row>
    <row r="9" spans="1:21" ht="30" customHeight="1" x14ac:dyDescent="0.25">
      <c r="A9" s="16" t="s">
        <v>0</v>
      </c>
      <c r="B9" s="10" t="s">
        <v>1</v>
      </c>
      <c r="C9" s="12">
        <v>2021</v>
      </c>
      <c r="D9" s="12">
        <v>2022</v>
      </c>
      <c r="E9" s="12">
        <v>2023</v>
      </c>
      <c r="F9" s="9" t="s">
        <v>2</v>
      </c>
      <c r="G9" s="9" t="s">
        <v>3</v>
      </c>
      <c r="H9" s="9" t="s">
        <v>4</v>
      </c>
      <c r="I9" s="9" t="s">
        <v>5</v>
      </c>
      <c r="J9" s="9" t="s">
        <v>6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9" t="s">
        <v>12</v>
      </c>
      <c r="Q9" s="9" t="s">
        <v>13</v>
      </c>
      <c r="R9" s="9" t="s">
        <v>22</v>
      </c>
      <c r="S9" s="9" t="s">
        <v>22</v>
      </c>
      <c r="T9" s="9" t="s">
        <v>25</v>
      </c>
      <c r="U9" s="9" t="s">
        <v>27</v>
      </c>
    </row>
    <row r="10" spans="1:21" ht="25.5" customHeight="1" x14ac:dyDescent="0.25">
      <c r="A10" s="1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 t="s">
        <v>23</v>
      </c>
      <c r="S10" s="2" t="s">
        <v>24</v>
      </c>
      <c r="T10" s="2" t="s">
        <v>26</v>
      </c>
      <c r="U10" s="2" t="s">
        <v>26</v>
      </c>
    </row>
    <row r="11" spans="1:21" x14ac:dyDescent="0.25">
      <c r="A11" s="16">
        <v>1</v>
      </c>
      <c r="B11" t="s">
        <v>34</v>
      </c>
      <c r="C11" s="14">
        <v>198</v>
      </c>
      <c r="D11" s="14">
        <v>181</v>
      </c>
      <c r="E11" s="14">
        <v>181</v>
      </c>
      <c r="F11" s="12">
        <v>187</v>
      </c>
      <c r="G11" s="12">
        <f>F14</f>
        <v>186</v>
      </c>
      <c r="H11" s="12">
        <f t="shared" ref="H11:Q11" si="0">G14</f>
        <v>187</v>
      </c>
      <c r="I11" s="12">
        <f t="shared" si="0"/>
        <v>188</v>
      </c>
      <c r="J11" s="12">
        <f t="shared" si="0"/>
        <v>190</v>
      </c>
      <c r="K11" s="12">
        <f t="shared" si="0"/>
        <v>189</v>
      </c>
      <c r="L11" s="12">
        <f t="shared" si="0"/>
        <v>188</v>
      </c>
      <c r="M11" s="12">
        <f t="shared" si="0"/>
        <v>190</v>
      </c>
      <c r="N11" s="12">
        <f t="shared" si="0"/>
        <v>190</v>
      </c>
      <c r="O11" s="12">
        <f t="shared" si="0"/>
        <v>191</v>
      </c>
      <c r="P11" s="12">
        <f t="shared" si="0"/>
        <v>190</v>
      </c>
      <c r="Q11" s="12">
        <f t="shared" si="0"/>
        <v>188</v>
      </c>
      <c r="R11" s="2"/>
      <c r="S11" s="2"/>
      <c r="T11" s="2"/>
      <c r="U11" s="2"/>
    </row>
    <row r="12" spans="1:21" x14ac:dyDescent="0.25">
      <c r="A12" s="16">
        <v>2</v>
      </c>
      <c r="B12" t="s">
        <v>14</v>
      </c>
      <c r="C12" s="14">
        <v>7</v>
      </c>
      <c r="D12" s="14">
        <v>17</v>
      </c>
      <c r="E12" s="14">
        <v>18</v>
      </c>
      <c r="F12" s="2">
        <v>1</v>
      </c>
      <c r="G12" s="2">
        <v>2</v>
      </c>
      <c r="H12" s="2">
        <v>1</v>
      </c>
      <c r="I12" s="2">
        <v>4</v>
      </c>
      <c r="J12" s="2"/>
      <c r="K12" s="2">
        <v>3</v>
      </c>
      <c r="L12" s="2">
        <v>3</v>
      </c>
      <c r="M12" s="2">
        <v>1</v>
      </c>
      <c r="N12" s="2">
        <v>1</v>
      </c>
      <c r="O12" s="2">
        <v>2</v>
      </c>
      <c r="P12" s="2">
        <v>1</v>
      </c>
      <c r="Q12" s="2">
        <v>3</v>
      </c>
      <c r="R12" s="12">
        <f>SUM(F12:Q12)</f>
        <v>22</v>
      </c>
      <c r="S12" s="12">
        <f>(R12/F11)*100</f>
        <v>11.76470588235294</v>
      </c>
      <c r="T12" s="3">
        <v>35</v>
      </c>
      <c r="U12" s="2">
        <v>18</v>
      </c>
    </row>
    <row r="13" spans="1:21" x14ac:dyDescent="0.25">
      <c r="A13" s="16">
        <v>3</v>
      </c>
      <c r="B13" t="s">
        <v>15</v>
      </c>
      <c r="C13" s="14">
        <v>13</v>
      </c>
      <c r="D13" s="14">
        <v>34</v>
      </c>
      <c r="E13" s="14">
        <v>24</v>
      </c>
      <c r="F13" s="2">
        <v>-2</v>
      </c>
      <c r="G13" s="2">
        <v>-1</v>
      </c>
      <c r="H13" s="2">
        <v>0</v>
      </c>
      <c r="I13" s="2">
        <v>-2</v>
      </c>
      <c r="J13" s="2">
        <v>-1</v>
      </c>
      <c r="K13" s="2">
        <v>-4</v>
      </c>
      <c r="L13" s="2">
        <v>-1</v>
      </c>
      <c r="M13" s="2">
        <v>-1</v>
      </c>
      <c r="N13" s="2">
        <v>0</v>
      </c>
      <c r="O13" s="2">
        <v>3</v>
      </c>
      <c r="P13" s="2">
        <v>3</v>
      </c>
      <c r="Q13" s="2">
        <v>8</v>
      </c>
      <c r="R13" s="12">
        <f>SUM(F13:Q13)</f>
        <v>2</v>
      </c>
      <c r="S13" s="12">
        <f>(R13/F11)*100</f>
        <v>1.0695187165775399</v>
      </c>
      <c r="T13" s="2"/>
      <c r="U13" s="2"/>
    </row>
    <row r="14" spans="1:21" x14ac:dyDescent="0.25">
      <c r="A14" s="16">
        <v>4</v>
      </c>
      <c r="B14" t="s">
        <v>16</v>
      </c>
      <c r="C14" s="14">
        <v>198</v>
      </c>
      <c r="D14" s="14">
        <v>181</v>
      </c>
      <c r="E14" s="14">
        <v>187</v>
      </c>
      <c r="F14" s="12">
        <f>F11+(ABS(F12)-ABS(F13))</f>
        <v>186</v>
      </c>
      <c r="G14" s="12">
        <f>G11+(ABS(G12)-ABS(G13))</f>
        <v>187</v>
      </c>
      <c r="H14" s="12">
        <f t="shared" ref="H14:N14" si="1">H11+(ABS(H12)-ABS(H13))</f>
        <v>188</v>
      </c>
      <c r="I14" s="12">
        <f t="shared" si="1"/>
        <v>190</v>
      </c>
      <c r="J14" s="12">
        <f t="shared" si="1"/>
        <v>189</v>
      </c>
      <c r="K14" s="12">
        <f t="shared" si="1"/>
        <v>188</v>
      </c>
      <c r="L14" s="12">
        <f t="shared" si="1"/>
        <v>190</v>
      </c>
      <c r="M14" s="12">
        <f t="shared" si="1"/>
        <v>190</v>
      </c>
      <c r="N14" s="12">
        <f t="shared" si="1"/>
        <v>191</v>
      </c>
      <c r="O14" s="12">
        <f t="shared" ref="O14" si="2">O11+(ABS(O12)-ABS(O13))</f>
        <v>190</v>
      </c>
      <c r="P14" s="12">
        <f t="shared" ref="P14" si="3">P11+(ABS(P12)-ABS(P13))</f>
        <v>188</v>
      </c>
      <c r="Q14" s="12">
        <f t="shared" ref="Q14" si="4">Q11+(ABS(Q12)-ABS(Q13))</f>
        <v>183</v>
      </c>
      <c r="R14" s="2"/>
      <c r="S14" s="2"/>
      <c r="T14" s="3">
        <v>182</v>
      </c>
      <c r="U14" s="2">
        <v>203</v>
      </c>
    </row>
    <row r="15" spans="1:21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7.25" customHeight="1" x14ac:dyDescent="0.35">
      <c r="C16" s="2"/>
      <c r="D16" s="2"/>
      <c r="E16" s="2"/>
      <c r="F16" s="2"/>
      <c r="G16" s="2"/>
      <c r="H16" s="2"/>
      <c r="I16" s="2"/>
      <c r="J16" s="2"/>
      <c r="K16" s="18"/>
      <c r="L16" s="7"/>
      <c r="M16" s="7"/>
      <c r="N16" s="7" t="s">
        <v>35</v>
      </c>
      <c r="O16" s="7"/>
      <c r="P16" s="7"/>
      <c r="Q16" s="19"/>
      <c r="R16" s="17">
        <f>SUM(R12:R13)</f>
        <v>24</v>
      </c>
      <c r="S16" s="2"/>
      <c r="T16" s="2"/>
      <c r="U16" s="2"/>
    </row>
    <row r="17" spans="1:21" ht="15.75" x14ac:dyDescent="0.25">
      <c r="C17" s="2"/>
      <c r="D17" s="2"/>
      <c r="E17" s="2"/>
      <c r="F17" s="2"/>
      <c r="G17" s="2"/>
      <c r="H17" s="2"/>
      <c r="I17" s="4"/>
      <c r="J17" s="2"/>
      <c r="K17" s="20"/>
      <c r="L17" s="8"/>
      <c r="M17" s="8"/>
      <c r="N17" s="8" t="s">
        <v>19</v>
      </c>
      <c r="O17" s="8"/>
      <c r="P17" s="8"/>
      <c r="Q17" s="21"/>
      <c r="R17" s="4"/>
      <c r="S17" s="2"/>
      <c r="T17" s="2"/>
      <c r="U17" s="2"/>
    </row>
    <row r="18" spans="1:21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C19" s="2"/>
      <c r="D19" s="2"/>
      <c r="E19" s="2"/>
      <c r="F19" s="2"/>
      <c r="G19" s="2"/>
      <c r="H19" s="2"/>
      <c r="I19" s="2"/>
      <c r="J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B20" s="10" t="s">
        <v>18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5">
      <c r="B21" t="s">
        <v>21</v>
      </c>
      <c r="C21" s="2"/>
      <c r="D21" s="2"/>
      <c r="E21" s="2"/>
      <c r="F21" s="2"/>
      <c r="G21" s="2"/>
      <c r="H21" s="2"/>
      <c r="I21" s="2"/>
      <c r="J21" s="9" t="s">
        <v>20</v>
      </c>
      <c r="K21" s="2"/>
      <c r="L21" s="2"/>
      <c r="M21" s="2"/>
      <c r="N21" s="2"/>
      <c r="O21" s="2"/>
      <c r="P21" s="2"/>
      <c r="Q21" s="9" t="s">
        <v>20</v>
      </c>
      <c r="R21" s="2"/>
      <c r="S21" s="2"/>
      <c r="T21" s="2"/>
      <c r="U21" s="2"/>
    </row>
    <row r="22" spans="1:21" ht="20.25" customHeight="1" x14ac:dyDescent="0.25">
      <c r="A22" s="16" t="s">
        <v>0</v>
      </c>
      <c r="B22" s="10" t="s">
        <v>1</v>
      </c>
      <c r="C22" s="12">
        <v>2021</v>
      </c>
      <c r="D22" s="12">
        <v>2022</v>
      </c>
      <c r="E22" s="12">
        <v>2023</v>
      </c>
      <c r="F22" s="2" t="s">
        <v>2</v>
      </c>
      <c r="G22" s="2" t="s">
        <v>3</v>
      </c>
      <c r="H22" s="2" t="s">
        <v>4</v>
      </c>
      <c r="I22" s="2" t="s">
        <v>5</v>
      </c>
      <c r="J22" s="2" t="s">
        <v>6</v>
      </c>
      <c r="K22" s="2" t="s">
        <v>7</v>
      </c>
      <c r="L22" s="2" t="s">
        <v>8</v>
      </c>
      <c r="M22" s="2" t="s">
        <v>9</v>
      </c>
      <c r="N22" s="2" t="s">
        <v>10</v>
      </c>
      <c r="O22" s="2" t="s">
        <v>11</v>
      </c>
      <c r="P22" s="2" t="s">
        <v>12</v>
      </c>
      <c r="Q22" s="2" t="s">
        <v>13</v>
      </c>
      <c r="R22" s="2" t="s">
        <v>22</v>
      </c>
      <c r="S22" s="2" t="s">
        <v>22</v>
      </c>
      <c r="T22" s="2" t="s">
        <v>25</v>
      </c>
      <c r="U22" s="2" t="s">
        <v>27</v>
      </c>
    </row>
    <row r="23" spans="1:21" ht="20.25" customHeight="1" x14ac:dyDescent="0.25">
      <c r="A23" s="16"/>
      <c r="C23" s="12"/>
      <c r="D23" s="12"/>
      <c r="E23" s="1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 t="s">
        <v>23</v>
      </c>
      <c r="S23" s="2" t="s">
        <v>24</v>
      </c>
      <c r="T23" s="2" t="s">
        <v>26</v>
      </c>
      <c r="U23" s="2" t="s">
        <v>26</v>
      </c>
    </row>
    <row r="24" spans="1:21" x14ac:dyDescent="0.25">
      <c r="A24" s="2">
        <v>5</v>
      </c>
      <c r="B24" s="10" t="s">
        <v>31</v>
      </c>
      <c r="C24" s="14"/>
      <c r="D24" s="14"/>
      <c r="E24" s="14"/>
      <c r="F24" s="4">
        <v>112</v>
      </c>
      <c r="G24" s="4">
        <v>120</v>
      </c>
      <c r="H24" s="4">
        <v>104</v>
      </c>
      <c r="I24" s="4">
        <v>116</v>
      </c>
      <c r="J24" s="4"/>
      <c r="K24" s="4">
        <v>104</v>
      </c>
      <c r="L24" s="4">
        <v>90</v>
      </c>
      <c r="M24" s="4">
        <v>98</v>
      </c>
      <c r="N24" s="4">
        <v>103</v>
      </c>
      <c r="O24" s="4">
        <v>109</v>
      </c>
      <c r="P24" s="4">
        <v>103</v>
      </c>
      <c r="Q24" s="4">
        <v>0</v>
      </c>
      <c r="R24" s="4"/>
      <c r="S24" s="4"/>
      <c r="T24" s="4"/>
      <c r="U24" s="2"/>
    </row>
    <row r="25" spans="1:21" ht="18.75" customHeight="1" x14ac:dyDescent="0.25">
      <c r="A25" s="2">
        <v>6</v>
      </c>
      <c r="B25" s="10" t="s">
        <v>33</v>
      </c>
      <c r="C25" s="15">
        <v>0.71</v>
      </c>
      <c r="D25" s="15">
        <v>0.72</v>
      </c>
      <c r="E25" s="15">
        <v>0</v>
      </c>
      <c r="F25" s="13">
        <f>(F24/F14)</f>
        <v>0.60215053763440862</v>
      </c>
      <c r="G25" s="13">
        <f>(G24/G14)</f>
        <v>0.64171122994652408</v>
      </c>
      <c r="H25" s="13">
        <f>(H24/H14)</f>
        <v>0.55319148936170215</v>
      </c>
      <c r="I25" s="13">
        <f>(I24/I14)</f>
        <v>0.61052631578947369</v>
      </c>
      <c r="J25" s="13"/>
      <c r="K25" s="13">
        <f>(K24/K14)</f>
        <v>0.55319148936170215</v>
      </c>
      <c r="L25" s="13">
        <f>(L24/L14)</f>
        <v>0.47368421052631576</v>
      </c>
      <c r="M25" s="13">
        <f t="shared" ref="M25:Q25" si="5">(M24/M14)</f>
        <v>0.51578947368421058</v>
      </c>
      <c r="N25" s="13">
        <f t="shared" si="5"/>
        <v>0.53926701570680624</v>
      </c>
      <c r="O25" s="13">
        <f t="shared" si="5"/>
        <v>0.5736842105263158</v>
      </c>
      <c r="P25" s="13">
        <f t="shared" si="5"/>
        <v>0.5478723404255319</v>
      </c>
      <c r="Q25" s="13">
        <f t="shared" si="5"/>
        <v>0</v>
      </c>
      <c r="R25" s="13"/>
      <c r="S25" s="13">
        <f>AVERAGE(F25:Q25)</f>
        <v>0.51009711936027191</v>
      </c>
      <c r="T25" s="6">
        <v>0.7</v>
      </c>
      <c r="U25" s="5">
        <v>0.72</v>
      </c>
    </row>
    <row r="26" spans="1:21" ht="18.75" customHeight="1" x14ac:dyDescent="0.25">
      <c r="A26" s="2">
        <v>7</v>
      </c>
      <c r="B26" s="10" t="s">
        <v>32</v>
      </c>
      <c r="C26" s="14">
        <v>26</v>
      </c>
      <c r="D26" s="14">
        <v>34</v>
      </c>
      <c r="E26" s="14">
        <v>0</v>
      </c>
      <c r="F26" s="2">
        <v>0</v>
      </c>
      <c r="G26" s="2">
        <v>4</v>
      </c>
      <c r="H26" s="2">
        <v>1</v>
      </c>
      <c r="I26" s="2">
        <v>1</v>
      </c>
      <c r="J26" s="2"/>
      <c r="K26" s="2">
        <v>1</v>
      </c>
      <c r="L26" s="2">
        <v>0</v>
      </c>
      <c r="M26" s="2"/>
      <c r="N26" s="2"/>
      <c r="O26" s="2"/>
      <c r="P26" s="2"/>
      <c r="Q26" s="2"/>
      <c r="R26" s="12">
        <v>7</v>
      </c>
      <c r="S26" s="13"/>
      <c r="T26" s="3">
        <v>0</v>
      </c>
      <c r="U26" s="2">
        <v>82</v>
      </c>
    </row>
    <row r="28" spans="1:21" x14ac:dyDescent="0.25">
      <c r="Q28" s="1"/>
    </row>
    <row r="29" spans="1:21" x14ac:dyDescent="0.25">
      <c r="B29" s="10" t="s">
        <v>39</v>
      </c>
    </row>
    <row r="30" spans="1:21" x14ac:dyDescent="0.25">
      <c r="B30" s="10" t="s">
        <v>36</v>
      </c>
    </row>
    <row r="31" spans="1:21" x14ac:dyDescent="0.25">
      <c r="B31" s="10" t="s">
        <v>38</v>
      </c>
    </row>
  </sheetData>
  <pageMargins left="0.25" right="0.25" top="0.75" bottom="0.75" header="0.3" footer="0.3"/>
  <pageSetup orientation="landscape" horizontalDpi="4294967293" verticalDpi="0" r:id="rId1"/>
  <headerFooter>
    <oddHeader>&amp;C&amp;"-,Bold"&amp;14BRANCH 116 MEMBERSHIP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Fitzgerald</dc:creator>
  <cp:lastModifiedBy>Phil Goff</cp:lastModifiedBy>
  <cp:lastPrinted>2024-01-19T17:53:04Z</cp:lastPrinted>
  <dcterms:created xsi:type="dcterms:W3CDTF">2023-10-09T20:57:15Z</dcterms:created>
  <dcterms:modified xsi:type="dcterms:W3CDTF">2025-01-18T22:28:45Z</dcterms:modified>
</cp:coreProperties>
</file>